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1"/>
  <workbookPr defaultThemeVersion="124226"/>
  <mc:AlternateContent xmlns:mc="http://schemas.openxmlformats.org/markup-compatibility/2006">
    <mc:Choice Requires="x15">
      <x15ac:absPath xmlns:x15ac="http://schemas.microsoft.com/office/spreadsheetml/2010/11/ac" url="O:\Финансы\Сведения об исполнении бюджета 2023\1 квартал 2023\"/>
    </mc:Choice>
  </mc:AlternateContent>
  <xr:revisionPtr revIDLastSave="0" documentId="13_ncr:1_{8B718BC3-DB7B-4145-BC3A-A9776365B18E}" xr6:coauthVersionLast="36" xr6:coauthVersionMax="36" xr10:uidLastSave="{00000000-0000-0000-0000-000000000000}"/>
  <bookViews>
    <workbookView xWindow="600" yWindow="525" windowWidth="25575" windowHeight="10170" xr2:uid="{00000000-000D-0000-FFFF-FFFF00000000}"/>
  </bookViews>
  <sheets>
    <sheet name="Результат" sheetId="1" r:id="rId1"/>
  </sheets>
  <calcPr calcId="191029"/>
</workbook>
</file>

<file path=xl/calcChain.xml><?xml version="1.0" encoding="utf-8"?>
<calcChain xmlns="http://schemas.openxmlformats.org/spreadsheetml/2006/main">
  <c r="I18" i="1" l="1"/>
  <c r="I19" i="1"/>
  <c r="I22" i="1"/>
  <c r="I23" i="1"/>
  <c r="H18" i="1"/>
  <c r="H19" i="1"/>
  <c r="H20" i="1"/>
  <c r="H21" i="1"/>
  <c r="H22" i="1"/>
  <c r="H23" i="1"/>
  <c r="I5" i="1"/>
  <c r="I7" i="1"/>
  <c r="I8" i="1"/>
  <c r="I9" i="1"/>
  <c r="I10" i="1"/>
  <c r="I12" i="1"/>
  <c r="I13" i="1"/>
  <c r="I14" i="1"/>
  <c r="I15" i="1"/>
  <c r="I16" i="1"/>
  <c r="I17" i="1"/>
  <c r="I6" i="1"/>
  <c r="H7" i="1"/>
  <c r="H8" i="1"/>
  <c r="H9" i="1"/>
  <c r="H10" i="1"/>
  <c r="H11" i="1"/>
  <c r="H12" i="1"/>
  <c r="H13" i="1"/>
  <c r="H14" i="1"/>
  <c r="H15" i="1"/>
  <c r="H16" i="1"/>
  <c r="H17" i="1"/>
  <c r="H6" i="1"/>
  <c r="H5" i="1"/>
</calcChain>
</file>

<file path=xl/sharedStrings.xml><?xml version="1.0" encoding="utf-8"?>
<sst xmlns="http://schemas.openxmlformats.org/spreadsheetml/2006/main" count="44" uniqueCount="44">
  <si>
    <t>Код дохода</t>
  </si>
  <si>
    <t>1 01 00 000 00 0000 000</t>
  </si>
  <si>
    <t>1 03 00 000 00 0000 000</t>
  </si>
  <si>
    <t>1 05 00 000 00 0000 000</t>
  </si>
  <si>
    <t>1 06 00 000 00 0000 000</t>
  </si>
  <si>
    <t>1 08 00 000 00 0000 000</t>
  </si>
  <si>
    <t>1 09 00 000 00 0000 000</t>
  </si>
  <si>
    <t>1 11 00 000 00 0000 000</t>
  </si>
  <si>
    <t>1 12 00 000 00 0000 000</t>
  </si>
  <si>
    <t>1 13 00 000 00 0000 000</t>
  </si>
  <si>
    <t>1 14 00 000 00 0000 000</t>
  </si>
  <si>
    <t>1 16 00 000 00 0000 000</t>
  </si>
  <si>
    <t>1 17 00 000 00 0000 000</t>
  </si>
  <si>
    <t>2 02 00 000 00 0000 000</t>
  </si>
  <si>
    <t>2 08 00 000 00 0000 000</t>
  </si>
  <si>
    <t>2 18 00 000 00 0000 000</t>
  </si>
  <si>
    <t>2 19 00 000 00 0000 000</t>
  </si>
  <si>
    <t>Исполнение
за 1 кв 2023</t>
  </si>
  <si>
    <t>Налоговые и неналоговые доходы</t>
  </si>
  <si>
    <t>Налоги на прибыль, доходы</t>
  </si>
  <si>
    <t>Налоги на товары (работы, услуги), реализуемые на территории российской федерации</t>
  </si>
  <si>
    <t>Налоги на совокупный доход</t>
  </si>
  <si>
    <t>Налоги на имущество</t>
  </si>
  <si>
    <t>Государственная пошлина</t>
  </si>
  <si>
    <t>Задолженность и перерасчеты по отмененным налогам, сборам и иным обязательным платежам</t>
  </si>
  <si>
    <t>Доходы от использования имущества, находящегося в государственной и муниципальной собственности</t>
  </si>
  <si>
    <t>Платежи при пользовании природными ресурсами</t>
  </si>
  <si>
    <t>Доходы от оказания платных услуг и компенсации затрат государства</t>
  </si>
  <si>
    <t>Доходы от продажи материальных и нематериальных активов</t>
  </si>
  <si>
    <t>Штрафы, санкции, возмещение ущерба</t>
  </si>
  <si>
    <t>Прочие неналоговые доходы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</si>
  <si>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</si>
  <si>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</si>
  <si>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Перечисления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</si>
  <si>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</si>
  <si>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Возврат остатков субсидий, субвенций и иных межбюджетных трансфертов, имеющих целевое назначение, прошлых лет</t>
  </si>
  <si>
    <t>Всего доходов</t>
  </si>
  <si>
    <t>Наименование доходного источника</t>
  </si>
  <si>
    <t>Исполнение
за 1 кв 2022</t>
  </si>
  <si>
    <t>Отклонение исполнения 1 кв 2023 к показателям 1 кв 2022</t>
  </si>
  <si>
    <t>Сумма</t>
  </si>
  <si>
    <t>% прироста</t>
  </si>
  <si>
    <t>План 2023
(по состоянию на 01.04.2023)</t>
  </si>
  <si>
    <t>Сведения об исполнении бюджета городского округа Котельники Московской области
за 1 квартал 2023 года по доходам (в сравнении с аналогичным периодом прошлого года)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</si>
</sst>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6" x14ac:knownFonts="1">
    <font>
      <sz val="11"/>
      <color indexed="8"/>
      <name val="Calibri"/>
      <family val="2"/>
      <scheme val="minor"/>
    </font>
    <font>
      <sz val="10"/>
      <color rgb="FF000000"/>
      <name val="Arial"/>
    </font>
    <font>
      <b/>
      <sz val="9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6" tint="0.59999389629810485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Border="1" applyAlignment="1"/>
    <xf numFmtId="0" fontId="1" fillId="0" borderId="0" xfId="0" applyFont="1" applyBorder="1" applyAlignment="1"/>
    <xf numFmtId="0" fontId="2" fillId="0" borderId="0" xfId="0" applyNumberFormat="1" applyFont="1" applyBorder="1" applyAlignment="1">
      <alignment horizontal="center" vertical="center" wrapText="1"/>
    </xf>
    <xf numFmtId="0" fontId="3" fillId="0" borderId="0" xfId="0" applyFont="1"/>
    <xf numFmtId="0" fontId="5" fillId="0" borderId="8" xfId="0" applyNumberFormat="1" applyFont="1" applyBorder="1" applyAlignment="1">
      <alignment horizontal="left" vertical="center" wrapText="1"/>
    </xf>
    <xf numFmtId="164" fontId="5" fillId="0" borderId="3" xfId="0" applyNumberFormat="1" applyFont="1" applyBorder="1" applyAlignment="1">
      <alignment horizontal="right" vertical="center"/>
    </xf>
    <xf numFmtId="49" fontId="4" fillId="3" borderId="9" xfId="0" applyNumberFormat="1" applyFont="1" applyFill="1" applyBorder="1" applyAlignment="1">
      <alignment horizontal="center" vertical="center"/>
    </xf>
    <xf numFmtId="49" fontId="4" fillId="3" borderId="10" xfId="0" applyNumberFormat="1" applyFont="1" applyFill="1" applyBorder="1" applyAlignment="1">
      <alignment horizontal="center" vertical="center"/>
    </xf>
    <xf numFmtId="164" fontId="4" fillId="3" borderId="3" xfId="0" applyNumberFormat="1" applyFont="1" applyFill="1" applyBorder="1" applyAlignment="1">
      <alignment horizontal="right" vertical="center"/>
    </xf>
    <xf numFmtId="0" fontId="4" fillId="2" borderId="2" xfId="0" applyNumberFormat="1" applyFont="1" applyFill="1" applyBorder="1" applyAlignment="1">
      <alignment horizontal="center" vertical="center" wrapText="1"/>
    </xf>
    <xf numFmtId="4" fontId="4" fillId="2" borderId="2" xfId="0" applyNumberFormat="1" applyFont="1" applyFill="1" applyBorder="1" applyAlignment="1">
      <alignment horizontal="center" vertical="center" wrapText="1"/>
    </xf>
    <xf numFmtId="4" fontId="4" fillId="2" borderId="2" xfId="0" applyNumberFormat="1" applyFont="1" applyFill="1" applyBorder="1" applyAlignment="1">
      <alignment horizontal="center" vertical="center" wrapText="1"/>
    </xf>
    <xf numFmtId="164" fontId="4" fillId="3" borderId="2" xfId="0" applyNumberFormat="1" applyFont="1" applyFill="1" applyBorder="1" applyAlignment="1">
      <alignment horizontal="right" vertical="center"/>
    </xf>
    <xf numFmtId="164" fontId="5" fillId="0" borderId="2" xfId="0" applyNumberFormat="1" applyFont="1" applyBorder="1" applyAlignment="1">
      <alignment horizontal="right" vertical="center"/>
    </xf>
    <xf numFmtId="49" fontId="5" fillId="0" borderId="10" xfId="0" applyNumberFormat="1" applyFont="1" applyBorder="1" applyAlignment="1">
      <alignment horizontal="center" vertical="center"/>
    </xf>
    <xf numFmtId="164" fontId="5" fillId="0" borderId="8" xfId="0" applyNumberFormat="1" applyFont="1" applyBorder="1" applyAlignment="1">
      <alignment horizontal="right" vertical="center"/>
    </xf>
    <xf numFmtId="0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49" fontId="4" fillId="3" borderId="12" xfId="0" applyNumberFormat="1" applyFont="1" applyFill="1" applyBorder="1" applyAlignment="1">
      <alignment horizontal="center" vertical="center"/>
    </xf>
    <xf numFmtId="49" fontId="4" fillId="3" borderId="13" xfId="0" applyNumberFormat="1" applyFont="1" applyFill="1" applyBorder="1" applyAlignment="1">
      <alignment horizontal="center" vertical="center"/>
    </xf>
    <xf numFmtId="49" fontId="4" fillId="3" borderId="14" xfId="0" applyNumberFormat="1" applyFont="1" applyFill="1" applyBorder="1" applyAlignment="1">
      <alignment horizontal="center" vertical="center"/>
    </xf>
    <xf numFmtId="164" fontId="4" fillId="3" borderId="15" xfId="0" applyNumberFormat="1" applyFont="1" applyFill="1" applyBorder="1" applyAlignment="1">
      <alignment horizontal="right" vertical="center"/>
    </xf>
    <xf numFmtId="164" fontId="4" fillId="3" borderId="16" xfId="0" applyNumberFormat="1" applyFont="1" applyFill="1" applyBorder="1" applyAlignment="1">
      <alignment horizontal="right" vertical="center"/>
    </xf>
    <xf numFmtId="164" fontId="4" fillId="3" borderId="4" xfId="0" applyNumberFormat="1" applyFont="1" applyFill="1" applyBorder="1" applyAlignment="1">
      <alignment horizontal="right" vertical="center"/>
    </xf>
    <xf numFmtId="49" fontId="5" fillId="0" borderId="17" xfId="0" applyNumberFormat="1" applyFont="1" applyBorder="1" applyAlignment="1">
      <alignment horizontal="center" vertical="center"/>
    </xf>
    <xf numFmtId="164" fontId="5" fillId="0" borderId="18" xfId="0" applyNumberFormat="1" applyFont="1" applyBorder="1" applyAlignment="1">
      <alignment horizontal="right" vertical="center"/>
    </xf>
    <xf numFmtId="49" fontId="4" fillId="3" borderId="17" xfId="0" applyNumberFormat="1" applyFont="1" applyFill="1" applyBorder="1" applyAlignment="1">
      <alignment horizontal="center" vertical="center"/>
    </xf>
    <xf numFmtId="0" fontId="4" fillId="3" borderId="19" xfId="0" applyNumberFormat="1" applyFont="1" applyFill="1" applyBorder="1" applyAlignment="1">
      <alignment horizontal="center" vertical="center" wrapText="1"/>
    </xf>
    <xf numFmtId="0" fontId="4" fillId="3" borderId="20" xfId="0" applyNumberFormat="1" applyFont="1" applyFill="1" applyBorder="1" applyAlignment="1">
      <alignment horizontal="center" vertical="center" wrapText="1"/>
    </xf>
    <xf numFmtId="0" fontId="4" fillId="3" borderId="21" xfId="0" applyNumberFormat="1" applyFont="1" applyFill="1" applyBorder="1" applyAlignment="1">
      <alignment horizontal="center" vertical="center" wrapText="1"/>
    </xf>
    <xf numFmtId="164" fontId="4" fillId="3" borderId="7" xfId="0" applyNumberFormat="1" applyFont="1" applyFill="1" applyBorder="1" applyAlignment="1">
      <alignment horizontal="right" vertical="center"/>
    </xf>
    <xf numFmtId="4" fontId="4" fillId="3" borderId="4" xfId="0" applyNumberFormat="1" applyFont="1" applyFill="1" applyBorder="1" applyAlignment="1">
      <alignment horizontal="right" vertical="center"/>
    </xf>
    <xf numFmtId="4" fontId="5" fillId="0" borderId="2" xfId="0" applyNumberFormat="1" applyFont="1" applyFill="1" applyBorder="1" applyAlignment="1">
      <alignment horizontal="right" vertical="center"/>
    </xf>
    <xf numFmtId="4" fontId="5" fillId="0" borderId="11" xfId="0" applyNumberFormat="1" applyFont="1" applyBorder="1" applyAlignment="1">
      <alignment horizontal="right" vertical="center"/>
    </xf>
    <xf numFmtId="4" fontId="5" fillId="0" borderId="3" xfId="0" applyNumberFormat="1" applyFont="1" applyBorder="1" applyAlignment="1">
      <alignment horizontal="right" vertical="center"/>
    </xf>
    <xf numFmtId="164" fontId="4" fillId="3" borderId="5" xfId="0" applyNumberFormat="1" applyFont="1" applyFill="1" applyBorder="1" applyAlignment="1">
      <alignment horizontal="right" vertical="center"/>
    </xf>
    <xf numFmtId="164" fontId="4" fillId="3" borderId="18" xfId="0" applyNumberFormat="1" applyFont="1" applyFill="1" applyBorder="1" applyAlignment="1">
      <alignment horizontal="right" vertical="center"/>
    </xf>
    <xf numFmtId="164" fontId="4" fillId="3" borderId="6" xfId="0" applyNumberFormat="1" applyFont="1" applyFill="1" applyBorder="1" applyAlignment="1">
      <alignment horizontal="right" vertical="center"/>
    </xf>
    <xf numFmtId="164" fontId="4" fillId="3" borderId="22" xfId="0" applyNumberFormat="1" applyFont="1" applyFill="1" applyBorder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4"/>
  <sheetViews>
    <sheetView tabSelected="1" workbookViewId="0">
      <selection activeCell="M4" sqref="M4"/>
    </sheetView>
  </sheetViews>
  <sheetFormatPr defaultRowHeight="15" x14ac:dyDescent="0.25"/>
  <cols>
    <col min="1" max="1" width="0.85546875" customWidth="1"/>
    <col min="2" max="2" width="9.7109375" customWidth="1"/>
    <col min="3" max="3" width="9.140625" customWidth="1"/>
    <col min="4" max="4" width="35.5703125" customWidth="1"/>
    <col min="5" max="9" width="11.85546875" customWidth="1"/>
    <col min="10" max="10" width="1.5703125" customWidth="1"/>
    <col min="11" max="11" width="10.7109375" customWidth="1"/>
    <col min="12" max="12" width="4.7109375" customWidth="1"/>
  </cols>
  <sheetData>
    <row r="1" spans="1:9" ht="47.25" customHeight="1" x14ac:dyDescent="0.25">
      <c r="A1" s="3" t="s">
        <v>43</v>
      </c>
      <c r="B1" s="3"/>
      <c r="C1" s="3"/>
      <c r="D1" s="3"/>
      <c r="E1" s="3"/>
      <c r="F1" s="3"/>
      <c r="G1" s="3"/>
      <c r="H1" s="3"/>
      <c r="I1" s="3"/>
    </row>
    <row r="2" spans="1:9" ht="24" customHeight="1" x14ac:dyDescent="0.25">
      <c r="A2" s="4"/>
      <c r="B2" s="10" t="s">
        <v>0</v>
      </c>
      <c r="C2" s="10"/>
      <c r="D2" s="10" t="s">
        <v>37</v>
      </c>
      <c r="E2" s="11" t="s">
        <v>42</v>
      </c>
      <c r="F2" s="11" t="s">
        <v>17</v>
      </c>
      <c r="G2" s="11" t="s">
        <v>38</v>
      </c>
      <c r="H2" s="11" t="s">
        <v>39</v>
      </c>
      <c r="I2" s="11"/>
    </row>
    <row r="3" spans="1:9" ht="34.5" customHeight="1" x14ac:dyDescent="0.25">
      <c r="A3" s="4"/>
      <c r="B3" s="10"/>
      <c r="C3" s="10"/>
      <c r="D3" s="10"/>
      <c r="E3" s="11"/>
      <c r="F3" s="11"/>
      <c r="G3" s="11"/>
      <c r="H3" s="12" t="s">
        <v>40</v>
      </c>
      <c r="I3" s="12" t="s">
        <v>41</v>
      </c>
    </row>
    <row r="4" spans="1:9" ht="15" customHeight="1" thickBot="1" x14ac:dyDescent="0.3">
      <c r="A4" s="4"/>
      <c r="B4" s="17">
        <v>1</v>
      </c>
      <c r="C4" s="17"/>
      <c r="D4" s="18">
        <v>2</v>
      </c>
      <c r="E4" s="18">
        <v>4</v>
      </c>
      <c r="F4" s="18">
        <v>5</v>
      </c>
      <c r="G4" s="18">
        <v>5</v>
      </c>
      <c r="H4" s="18">
        <v>6</v>
      </c>
      <c r="I4" s="18">
        <v>7</v>
      </c>
    </row>
    <row r="5" spans="1:9" ht="20.25" customHeight="1" x14ac:dyDescent="0.25">
      <c r="A5" s="4"/>
      <c r="B5" s="19" t="s">
        <v>18</v>
      </c>
      <c r="C5" s="20"/>
      <c r="D5" s="21"/>
      <c r="E5" s="22">
        <v>1302750</v>
      </c>
      <c r="F5" s="23">
        <v>182151.67999999999</v>
      </c>
      <c r="G5" s="32">
        <v>247938.31</v>
      </c>
      <c r="H5" s="24">
        <f>F5-G5</f>
        <v>-65786.63</v>
      </c>
      <c r="I5" s="36">
        <f>F5/G5*100-100</f>
        <v>-26.53346713543381</v>
      </c>
    </row>
    <row r="6" spans="1:9" ht="15" customHeight="1" x14ac:dyDescent="0.25">
      <c r="A6" s="4"/>
      <c r="B6" s="25" t="s">
        <v>1</v>
      </c>
      <c r="C6" s="15"/>
      <c r="D6" s="5" t="s">
        <v>19</v>
      </c>
      <c r="E6" s="6">
        <v>411314</v>
      </c>
      <c r="F6" s="16">
        <v>67033.789999999994</v>
      </c>
      <c r="G6" s="33">
        <v>86716.9</v>
      </c>
      <c r="H6" s="14">
        <f>F6-G6</f>
        <v>-19683.11</v>
      </c>
      <c r="I6" s="26">
        <f>F6/G6*100-100</f>
        <v>-22.698124587018214</v>
      </c>
    </row>
    <row r="7" spans="1:9" ht="34.5" customHeight="1" x14ac:dyDescent="0.25">
      <c r="A7" s="4"/>
      <c r="B7" s="25" t="s">
        <v>2</v>
      </c>
      <c r="C7" s="15"/>
      <c r="D7" s="5" t="s">
        <v>20</v>
      </c>
      <c r="E7" s="6">
        <v>1802</v>
      </c>
      <c r="F7" s="16">
        <v>432.01</v>
      </c>
      <c r="G7" s="33">
        <v>393.17</v>
      </c>
      <c r="H7" s="14">
        <f t="shared" ref="H7:H23" si="0">F7-G7</f>
        <v>38.839999999999975</v>
      </c>
      <c r="I7" s="26">
        <f t="shared" ref="I7:I23" si="1">F7/G7*100-100</f>
        <v>9.8786784342650691</v>
      </c>
    </row>
    <row r="8" spans="1:9" ht="15" customHeight="1" x14ac:dyDescent="0.25">
      <c r="A8" s="4"/>
      <c r="B8" s="25" t="s">
        <v>3</v>
      </c>
      <c r="C8" s="15"/>
      <c r="D8" s="5" t="s">
        <v>21</v>
      </c>
      <c r="E8" s="6">
        <v>341012</v>
      </c>
      <c r="F8" s="16">
        <v>26364.39</v>
      </c>
      <c r="G8" s="33">
        <v>53738.8</v>
      </c>
      <c r="H8" s="14">
        <f t="shared" si="0"/>
        <v>-27374.410000000003</v>
      </c>
      <c r="I8" s="26">
        <f t="shared" si="1"/>
        <v>-50.939749305901884</v>
      </c>
    </row>
    <row r="9" spans="1:9" ht="15" customHeight="1" x14ac:dyDescent="0.25">
      <c r="A9" s="4"/>
      <c r="B9" s="25" t="s">
        <v>4</v>
      </c>
      <c r="C9" s="15"/>
      <c r="D9" s="5" t="s">
        <v>22</v>
      </c>
      <c r="E9" s="6">
        <v>381216</v>
      </c>
      <c r="F9" s="16">
        <v>55018.46</v>
      </c>
      <c r="G9" s="33">
        <v>70715.98</v>
      </c>
      <c r="H9" s="14">
        <f t="shared" si="0"/>
        <v>-15697.519999999997</v>
      </c>
      <c r="I9" s="26">
        <f t="shared" si="1"/>
        <v>-22.197981276650623</v>
      </c>
    </row>
    <row r="10" spans="1:9" ht="15" customHeight="1" x14ac:dyDescent="0.25">
      <c r="A10" s="4"/>
      <c r="B10" s="25" t="s">
        <v>5</v>
      </c>
      <c r="C10" s="15"/>
      <c r="D10" s="5" t="s">
        <v>23</v>
      </c>
      <c r="E10" s="6">
        <v>5471</v>
      </c>
      <c r="F10" s="16">
        <v>712.03</v>
      </c>
      <c r="G10" s="33">
        <v>853.64</v>
      </c>
      <c r="H10" s="14">
        <f t="shared" si="0"/>
        <v>-141.61000000000001</v>
      </c>
      <c r="I10" s="26">
        <f t="shared" si="1"/>
        <v>-16.588960217421871</v>
      </c>
    </row>
    <row r="11" spans="1:9" ht="34.5" customHeight="1" x14ac:dyDescent="0.25">
      <c r="A11" s="4"/>
      <c r="B11" s="25" t="s">
        <v>6</v>
      </c>
      <c r="C11" s="15"/>
      <c r="D11" s="5" t="s">
        <v>24</v>
      </c>
      <c r="E11" s="6">
        <v>0</v>
      </c>
      <c r="F11" s="6">
        <v>41</v>
      </c>
      <c r="G11" s="34">
        <v>0</v>
      </c>
      <c r="H11" s="14">
        <f t="shared" si="0"/>
        <v>41</v>
      </c>
      <c r="I11" s="26">
        <v>0</v>
      </c>
    </row>
    <row r="12" spans="1:9" ht="34.5" customHeight="1" x14ac:dyDescent="0.25">
      <c r="A12" s="4"/>
      <c r="B12" s="25" t="s">
        <v>7</v>
      </c>
      <c r="C12" s="15"/>
      <c r="D12" s="5" t="s">
        <v>25</v>
      </c>
      <c r="E12" s="6">
        <v>142585</v>
      </c>
      <c r="F12" s="6">
        <v>24181.37</v>
      </c>
      <c r="G12" s="35">
        <v>27575.279999999999</v>
      </c>
      <c r="H12" s="14">
        <f t="shared" si="0"/>
        <v>-3393.91</v>
      </c>
      <c r="I12" s="26">
        <f t="shared" si="1"/>
        <v>-12.307798869132057</v>
      </c>
    </row>
    <row r="13" spans="1:9" ht="23.25" customHeight="1" x14ac:dyDescent="0.25">
      <c r="A13" s="4"/>
      <c r="B13" s="25" t="s">
        <v>8</v>
      </c>
      <c r="C13" s="15"/>
      <c r="D13" s="5" t="s">
        <v>26</v>
      </c>
      <c r="E13" s="6">
        <v>177</v>
      </c>
      <c r="F13" s="6">
        <v>197.97</v>
      </c>
      <c r="G13" s="35">
        <v>121.64</v>
      </c>
      <c r="H13" s="14">
        <f t="shared" si="0"/>
        <v>76.33</v>
      </c>
      <c r="I13" s="26">
        <f t="shared" si="1"/>
        <v>62.750739888194659</v>
      </c>
    </row>
    <row r="14" spans="1:9" ht="23.25" customHeight="1" x14ac:dyDescent="0.25">
      <c r="A14" s="4"/>
      <c r="B14" s="25" t="s">
        <v>9</v>
      </c>
      <c r="C14" s="15"/>
      <c r="D14" s="5" t="s">
        <v>27</v>
      </c>
      <c r="E14" s="6">
        <v>211</v>
      </c>
      <c r="F14" s="6">
        <v>0.68</v>
      </c>
      <c r="G14" s="35">
        <v>39.72</v>
      </c>
      <c r="H14" s="14">
        <f t="shared" si="0"/>
        <v>-39.04</v>
      </c>
      <c r="I14" s="26">
        <f t="shared" si="1"/>
        <v>-98.288016112789521</v>
      </c>
    </row>
    <row r="15" spans="1:9" ht="23.25" customHeight="1" x14ac:dyDescent="0.25">
      <c r="A15" s="4"/>
      <c r="B15" s="25" t="s">
        <v>10</v>
      </c>
      <c r="C15" s="15"/>
      <c r="D15" s="5" t="s">
        <v>28</v>
      </c>
      <c r="E15" s="6">
        <v>4180</v>
      </c>
      <c r="F15" s="6">
        <v>3414.62</v>
      </c>
      <c r="G15" s="35">
        <v>56</v>
      </c>
      <c r="H15" s="14">
        <f t="shared" si="0"/>
        <v>3358.62</v>
      </c>
      <c r="I15" s="26">
        <f t="shared" si="1"/>
        <v>5997.5357142857138</v>
      </c>
    </row>
    <row r="16" spans="1:9" ht="15" customHeight="1" x14ac:dyDescent="0.25">
      <c r="A16" s="4"/>
      <c r="B16" s="25" t="s">
        <v>11</v>
      </c>
      <c r="C16" s="15"/>
      <c r="D16" s="5" t="s">
        <v>29</v>
      </c>
      <c r="E16" s="6">
        <v>9398</v>
      </c>
      <c r="F16" s="6">
        <v>4180.88</v>
      </c>
      <c r="G16" s="35">
        <v>1193.3900000000001</v>
      </c>
      <c r="H16" s="14">
        <f t="shared" si="0"/>
        <v>2987.49</v>
      </c>
      <c r="I16" s="26">
        <f t="shared" si="1"/>
        <v>250.33643653792973</v>
      </c>
    </row>
    <row r="17" spans="1:9" ht="15" customHeight="1" x14ac:dyDescent="0.25">
      <c r="A17" s="4"/>
      <c r="B17" s="25" t="s">
        <v>12</v>
      </c>
      <c r="C17" s="15"/>
      <c r="D17" s="5" t="s">
        <v>30</v>
      </c>
      <c r="E17" s="6">
        <v>5384</v>
      </c>
      <c r="F17" s="6">
        <v>574.46</v>
      </c>
      <c r="G17" s="35">
        <v>6533.79</v>
      </c>
      <c r="H17" s="14">
        <f t="shared" si="0"/>
        <v>-5959.33</v>
      </c>
      <c r="I17" s="26">
        <f t="shared" si="1"/>
        <v>-91.207859450640441</v>
      </c>
    </row>
    <row r="18" spans="1:9" ht="20.25" customHeight="1" x14ac:dyDescent="0.25">
      <c r="A18" s="4"/>
      <c r="B18" s="27" t="s">
        <v>31</v>
      </c>
      <c r="C18" s="7"/>
      <c r="D18" s="8"/>
      <c r="E18" s="9">
        <v>2768843.9819999998</v>
      </c>
      <c r="F18" s="9">
        <v>211458.84</v>
      </c>
      <c r="G18" s="9">
        <v>148666.64000000001</v>
      </c>
      <c r="H18" s="13">
        <f t="shared" si="0"/>
        <v>62792.199999999983</v>
      </c>
      <c r="I18" s="37">
        <f t="shared" si="1"/>
        <v>42.236913405724351</v>
      </c>
    </row>
    <row r="19" spans="1:9" ht="22.5" x14ac:dyDescent="0.25">
      <c r="A19" s="4"/>
      <c r="B19" s="25" t="s">
        <v>13</v>
      </c>
      <c r="C19" s="15"/>
      <c r="D19" s="5" t="s">
        <v>32</v>
      </c>
      <c r="E19" s="6">
        <v>2769626.0210000002</v>
      </c>
      <c r="F19" s="6">
        <v>212253.01</v>
      </c>
      <c r="G19" s="6">
        <v>149666.64000000001</v>
      </c>
      <c r="H19" s="14">
        <f t="shared" si="0"/>
        <v>62586.369999999995</v>
      </c>
      <c r="I19" s="26">
        <f t="shared" si="1"/>
        <v>41.817181170099104</v>
      </c>
    </row>
    <row r="20" spans="1:9" ht="78.75" x14ac:dyDescent="0.25">
      <c r="A20" s="4"/>
      <c r="B20" s="25" t="s">
        <v>14</v>
      </c>
      <c r="C20" s="15"/>
      <c r="D20" s="5" t="s">
        <v>33</v>
      </c>
      <c r="E20" s="6">
        <v>0</v>
      </c>
      <c r="F20" s="6">
        <v>-12.13</v>
      </c>
      <c r="G20" s="6">
        <v>0</v>
      </c>
      <c r="H20" s="14">
        <f t="shared" si="0"/>
        <v>-12.13</v>
      </c>
      <c r="I20" s="26">
        <v>0</v>
      </c>
    </row>
    <row r="21" spans="1:9" ht="56.25" x14ac:dyDescent="0.25">
      <c r="A21" s="4"/>
      <c r="B21" s="25" t="s">
        <v>15</v>
      </c>
      <c r="C21" s="15"/>
      <c r="D21" s="5" t="s">
        <v>34</v>
      </c>
      <c r="E21" s="6">
        <v>7.34</v>
      </c>
      <c r="F21" s="6">
        <v>7.34</v>
      </c>
      <c r="G21" s="6">
        <v>0</v>
      </c>
      <c r="H21" s="14">
        <f t="shared" si="0"/>
        <v>7.34</v>
      </c>
      <c r="I21" s="26">
        <v>0</v>
      </c>
    </row>
    <row r="22" spans="1:9" ht="33.75" x14ac:dyDescent="0.25">
      <c r="A22" s="4"/>
      <c r="B22" s="25" t="s">
        <v>16</v>
      </c>
      <c r="C22" s="15"/>
      <c r="D22" s="5" t="s">
        <v>35</v>
      </c>
      <c r="E22" s="6">
        <v>-789.37991</v>
      </c>
      <c r="F22" s="6">
        <v>-789.38</v>
      </c>
      <c r="G22" s="6">
        <v>-1399.86</v>
      </c>
      <c r="H22" s="14">
        <f t="shared" si="0"/>
        <v>610.4799999999999</v>
      </c>
      <c r="I22" s="26">
        <f t="shared" si="1"/>
        <v>-43.610075293243611</v>
      </c>
    </row>
    <row r="23" spans="1:9" ht="20.25" customHeight="1" thickBot="1" x14ac:dyDescent="0.3">
      <c r="A23" s="4"/>
      <c r="B23" s="28" t="s">
        <v>36</v>
      </c>
      <c r="C23" s="29"/>
      <c r="D23" s="30"/>
      <c r="E23" s="31">
        <v>4071593.9822800001</v>
      </c>
      <c r="F23" s="31">
        <v>393610.52</v>
      </c>
      <c r="G23" s="31">
        <v>396205.09</v>
      </c>
      <c r="H23" s="38">
        <f t="shared" si="0"/>
        <v>-2594.570000000007</v>
      </c>
      <c r="I23" s="39">
        <f t="shared" si="1"/>
        <v>-0.65485529224271488</v>
      </c>
    </row>
    <row r="24" spans="1:9" ht="12.75" customHeight="1" x14ac:dyDescent="0.25">
      <c r="B24" s="2"/>
      <c r="C24" s="2"/>
      <c r="D24" s="1"/>
      <c r="E24" s="1"/>
      <c r="F24" s="1"/>
      <c r="G24" s="1"/>
      <c r="H24" s="1"/>
      <c r="I24" s="1"/>
    </row>
  </sheetData>
  <mergeCells count="28">
    <mergeCell ref="G2:G3"/>
    <mergeCell ref="B23:D23"/>
    <mergeCell ref="B24:C24"/>
    <mergeCell ref="B21:C21"/>
    <mergeCell ref="B22:C22"/>
    <mergeCell ref="B19:C19"/>
    <mergeCell ref="B20:C20"/>
    <mergeCell ref="B17:C17"/>
    <mergeCell ref="B18:D18"/>
    <mergeCell ref="B15:C15"/>
    <mergeCell ref="B16:C16"/>
    <mergeCell ref="B13:C13"/>
    <mergeCell ref="B14:C14"/>
    <mergeCell ref="B11:C11"/>
    <mergeCell ref="B12:C12"/>
    <mergeCell ref="B9:C9"/>
    <mergeCell ref="B10:C10"/>
    <mergeCell ref="B7:C7"/>
    <mergeCell ref="B8:C8"/>
    <mergeCell ref="B6:C6"/>
    <mergeCell ref="B5:D5"/>
    <mergeCell ref="B2:C3"/>
    <mergeCell ref="D2:D3"/>
    <mergeCell ref="F2:F3"/>
    <mergeCell ref="B4:C4"/>
    <mergeCell ref="E2:E3"/>
    <mergeCell ref="H2:I2"/>
    <mergeCell ref="A1:I1"/>
  </mergeCells>
  <pageMargins left="0.25" right="0.25" top="0.75" bottom="0.75" header="0.25" footer="0.25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Результат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Лидовская Ю.С.</cp:lastModifiedBy>
  <dcterms:created xsi:type="dcterms:W3CDTF">2021-04-12T14:52:46Z</dcterms:created>
  <dcterms:modified xsi:type="dcterms:W3CDTF">2023-08-29T09:53:11Z</dcterms:modified>
</cp:coreProperties>
</file>